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OfficePersonnel\BRIDGE_ENGINEER\__Ron\Grubb ALL-CR 77-5.50\Documents\Contract\_Web\"/>
    </mc:Choice>
  </mc:AlternateContent>
  <bookViews>
    <workbookView xWindow="0" yWindow="0" windowWidth="28800" windowHeight="13785"/>
  </bookViews>
  <sheets>
    <sheet name="Sheet1" sheetId="1" r:id="rId1"/>
  </sheets>
  <definedNames>
    <definedName name="_xlnm.Print_Area" localSheetId="0">Sheet1!$A$1:$G$81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4" i="1" l="1"/>
  <c r="A65" i="1"/>
  <c r="G64" i="1"/>
  <c r="G69" i="1" l="1"/>
  <c r="G68" i="1"/>
  <c r="G67" i="1"/>
  <c r="G60" i="1"/>
  <c r="G59" i="1"/>
  <c r="G15" i="1" l="1"/>
  <c r="G35" i="1" l="1"/>
  <c r="G34" i="1"/>
  <c r="G33" i="1"/>
  <c r="G31" i="1" l="1"/>
  <c r="G52" i="1" l="1"/>
  <c r="G7" i="1" l="1"/>
  <c r="G6" i="1" l="1"/>
  <c r="G8" i="1"/>
  <c r="G9" i="1"/>
  <c r="G10" i="1"/>
  <c r="G11" i="1"/>
  <c r="G12" i="1"/>
  <c r="G13" i="1"/>
  <c r="G14" i="1"/>
  <c r="G16" i="1"/>
  <c r="G19" i="1"/>
  <c r="G20" i="1"/>
  <c r="G21" i="1"/>
  <c r="G22" i="1"/>
  <c r="G23" i="1"/>
  <c r="G24" i="1"/>
  <c r="G25" i="1"/>
  <c r="G26" i="1"/>
  <c r="G29" i="1"/>
  <c r="G30" i="1"/>
  <c r="G32" i="1"/>
  <c r="G38" i="1"/>
  <c r="G39" i="1"/>
  <c r="G40" i="1"/>
  <c r="G41" i="1"/>
  <c r="G42" i="1"/>
  <c r="G45" i="1"/>
  <c r="G46" i="1"/>
  <c r="G47" i="1"/>
  <c r="G48" i="1"/>
  <c r="G49" i="1"/>
  <c r="G50" i="1"/>
  <c r="G51" i="1"/>
  <c r="G53" i="1"/>
  <c r="G54" i="1"/>
  <c r="G55" i="1"/>
  <c r="G56" i="1"/>
  <c r="G57" i="1"/>
  <c r="G58" i="1"/>
  <c r="G61" i="1"/>
  <c r="G62" i="1"/>
  <c r="G63" i="1"/>
  <c r="G65" i="1"/>
  <c r="G66" i="1"/>
  <c r="G72" i="1"/>
  <c r="G77" i="1"/>
  <c r="G75" i="1"/>
  <c r="G76" i="1"/>
  <c r="G5" i="1"/>
  <c r="A6" i="1"/>
  <c r="F80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9" i="1" l="1"/>
  <c r="A20" i="1" s="1"/>
  <c r="A21" i="1" s="1"/>
  <c r="A22" i="1" s="1"/>
  <c r="A23" i="1" s="1"/>
  <c r="A24" i="1" s="1"/>
  <c r="A25" i="1" s="1"/>
  <c r="A26" i="1" s="1"/>
  <c r="A29" i="1" s="1"/>
  <c r="A30" i="1" s="1"/>
  <c r="A31" i="1" l="1"/>
  <c r="A32" i="1" s="1"/>
  <c r="A33" i="1" l="1"/>
  <c r="A34" i="1" s="1"/>
  <c r="A35" i="1" s="1"/>
  <c r="A38" i="1" l="1"/>
  <c r="A39" i="1" s="1"/>
  <c r="A40" i="1" s="1"/>
  <c r="A41" i="1" s="1"/>
  <c r="A42" i="1" s="1"/>
  <c r="A45" i="1" s="1"/>
  <c r="A46" i="1" s="1"/>
  <c r="A47" i="1" s="1"/>
  <c r="A48" i="1" s="1"/>
  <c r="A49" i="1" s="1"/>
  <c r="A50" i="1" s="1"/>
  <c r="A51" i="1" s="1"/>
  <c r="A52" i="1" s="1"/>
  <c r="A53" i="1" l="1"/>
  <c r="A54" i="1" s="1"/>
  <c r="A55" i="1" s="1"/>
  <c r="A56" i="1" s="1"/>
  <c r="A57" i="1" s="1"/>
  <c r="A58" i="1" l="1"/>
  <c r="A59" i="1" l="1"/>
  <c r="A60" i="1" s="1"/>
  <c r="A61" i="1" s="1"/>
  <c r="A62" i="1" l="1"/>
  <c r="A63" i="1" s="1"/>
  <c r="A66" i="1" l="1"/>
  <c r="A67" i="1" s="1"/>
  <c r="A68" i="1" s="1"/>
  <c r="A69" i="1" s="1"/>
  <c r="A72" i="1" s="1"/>
  <c r="A75" i="1" s="1"/>
  <c r="A76" i="1" s="1"/>
  <c r="A77" i="1" s="1"/>
</calcChain>
</file>

<file path=xl/sharedStrings.xml><?xml version="1.0" encoding="utf-8"?>
<sst xmlns="http://schemas.openxmlformats.org/spreadsheetml/2006/main" count="144" uniqueCount="86">
  <si>
    <t>REF.</t>
  </si>
  <si>
    <t>No.</t>
  </si>
  <si>
    <t>ITEM</t>
  </si>
  <si>
    <t>DESCRIPTION</t>
  </si>
  <si>
    <t>QTY.</t>
  </si>
  <si>
    <t>UNIT</t>
  </si>
  <si>
    <t>PRICE</t>
  </si>
  <si>
    <t>TOTAL</t>
  </si>
  <si>
    <t>CLEARING AND GRUBBING</t>
  </si>
  <si>
    <t>ROADWAY</t>
  </si>
  <si>
    <t>PAVEMENT REMOVED, ASPHALT</t>
  </si>
  <si>
    <t>GUARDRAIL REMOVED</t>
  </si>
  <si>
    <t>EXCAVATION</t>
  </si>
  <si>
    <t>EMBANKMENT, AS PER PLAN</t>
  </si>
  <si>
    <t>SUBGRADE COMPACTION</t>
  </si>
  <si>
    <t>PROOF ROLLING</t>
  </si>
  <si>
    <t>GUARDRAIL, TYPE MGS WITH LONG POSTS, AS PER PLAN</t>
  </si>
  <si>
    <t>ANCHOR ASSEMBLY, MGS TYPE A</t>
  </si>
  <si>
    <t>MGS BRIDGE TERMINAL ASSEMBLY, TYPE 1, AS PER PLAN</t>
  </si>
  <si>
    <t>EROSION CONTROL</t>
  </si>
  <si>
    <t>TOPSOIL</t>
  </si>
  <si>
    <t>SEEDING AND MULCHING</t>
  </si>
  <si>
    <t>REPAIR SEEDING AND MULCHING</t>
  </si>
  <si>
    <t>COMMERCIAL FERTILIZER</t>
  </si>
  <si>
    <t>LIME</t>
  </si>
  <si>
    <t>WATER</t>
  </si>
  <si>
    <t>DRAINAGE</t>
  </si>
  <si>
    <t>DUMPED ROCK FILL, AS PER PLAN</t>
  </si>
  <si>
    <t>AGGREGATE DRAINS</t>
  </si>
  <si>
    <t>PAVEMENT</t>
  </si>
  <si>
    <t>ASPHALT CONCRETE BASE, PG64-22</t>
  </si>
  <si>
    <t>AGGREGATE BASE</t>
  </si>
  <si>
    <t>TACK COAT</t>
  </si>
  <si>
    <t>ASPHALT CONCRETE SURFACE COURSE, TYPE 1, (448), PG64-22</t>
  </si>
  <si>
    <t>STRUCTURE REMOVED, OVER 20 FOOT SPAN</t>
  </si>
  <si>
    <t>COFFERDAMS AND EXCAVATION BRACING</t>
  </si>
  <si>
    <t>UNCLASSIFIED EXCAVATION, AS PER PLAN</t>
  </si>
  <si>
    <t>PILE DRIVING EQUIPMENT MOBILIZATION</t>
  </si>
  <si>
    <t>EPOXY COATED REINFORCING STEEL</t>
  </si>
  <si>
    <t>CLASS QC1 CONCRETE, ABUTMENT INCLUDING FOOTING, AS PER PLAN</t>
  </si>
  <si>
    <t>SEALING OF CONCRETE SURFACES (EPOXY-URETHANE)</t>
  </si>
  <si>
    <t>1" PREFORMED EXPANSION JOINT FILLER</t>
  </si>
  <si>
    <t>ELASTOMERIC WITH INTERNAL LAMINATES ONLY (NEOPRENE), AS PER PLAN 2"x7"x11"</t>
  </si>
  <si>
    <t>RAILING (TWIN STEEL TUBE)</t>
  </si>
  <si>
    <t>MAINTENANCE OF TRAFFIC</t>
  </si>
  <si>
    <t>INCEDENTALS</t>
  </si>
  <si>
    <t>MOBILIZATION</t>
  </si>
  <si>
    <t>MAINTAINING TRAFFIC</t>
  </si>
  <si>
    <t>LS</t>
  </si>
  <si>
    <t>SY</t>
  </si>
  <si>
    <t>FT</t>
  </si>
  <si>
    <t>CY</t>
  </si>
  <si>
    <t>HOUR</t>
  </si>
  <si>
    <t>EACH</t>
  </si>
  <si>
    <t>TON</t>
  </si>
  <si>
    <t>ACRE</t>
  </si>
  <si>
    <t>MGAL</t>
  </si>
  <si>
    <t>GAL</t>
  </si>
  <si>
    <t>LB</t>
  </si>
  <si>
    <t>SF</t>
  </si>
  <si>
    <t>12" CONDUIT, TYPE C</t>
  </si>
  <si>
    <t>PIPE REMOVED</t>
  </si>
  <si>
    <t>ROCK CHANNEL PROTECTION, TYPE C WITHOUT FABRIC FILTER</t>
  </si>
  <si>
    <t>4" CONDUIT, TYPE E</t>
  </si>
  <si>
    <t>6" CONDUIT, TYPE E</t>
  </si>
  <si>
    <t>8" CONDUIT, TYPE E</t>
  </si>
  <si>
    <t>10" CONDUIT, TYPE E</t>
  </si>
  <si>
    <t>PRIME COAT</t>
  </si>
  <si>
    <t>CONSTRUCTION LAYOUT STAKES AND SURVEYING</t>
  </si>
  <si>
    <t>STRUCTURE REMOVED, OVER 20 FOOT SPAN, AS PER PLAN</t>
  </si>
  <si>
    <t>SPECIAL</t>
  </si>
  <si>
    <t>LOW STRENGTH MORTAR BACKFILL</t>
  </si>
  <si>
    <t>STEEL DRIP STRIP</t>
  </si>
  <si>
    <t>SPECIAL - WATERPROOFING, MISC.: POLYCARB MARK 156 BOX BEAM WATERPROOFING SYSTEM (OR APPROVED EQUAL)</t>
  </si>
  <si>
    <t>ANCHOR ASSEMBLY, MGS TYPE T, AS PER PLAN</t>
  </si>
  <si>
    <t>14" CAST-IN-PLACE REINFORCED CONCRETE PILES, FURNISHED</t>
  </si>
  <si>
    <t>14" CAST-IN-PLACE REINFORCED CONCRETE PILES, DRIVEN</t>
  </si>
  <si>
    <t>2" DEEP JOINT SEALER, AS PER PLAN</t>
  </si>
  <si>
    <t>SAWING &amp; SEALING BIT. CONCRETE JOINTS, AS PER PLAN</t>
  </si>
  <si>
    <t>1/8" PREFORMED BEARING PAD, AS PER PLAN</t>
  </si>
  <si>
    <t>6" PERFORATED CORRUGATED PLASTIC PIPE</t>
  </si>
  <si>
    <t>6" NON-PERFORATED CORRUGATED PLASTIC PIPE</t>
  </si>
  <si>
    <t>DYNAMIC LOAD TESTING</t>
  </si>
  <si>
    <t>GRUBB ROAD BRIDGE GRAND TOTAL:</t>
  </si>
  <si>
    <t>PRESTRESSED CONCRETE NON-COMPOSITE BOX BEAM BRIDGE MEMBERS, LEVEL 1, B17-48, AS PER PLAN</t>
  </si>
  <si>
    <t>POROUS BACKFILL WITH FILTER FABRIC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</si>
</sst>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C000"/>
      <name val="Calibri"/>
      <family val="2"/>
      <scheme val="minor"/>
    </font>
    <font>
      <sz val="11"/>
      <color rgb="FFFFC000"/>
      <name val="Calibri"/>
      <family val="2"/>
      <scheme val="minor"/>
    </font>
    <font>
      <b/>
      <u/>
      <sz val="12"/>
      <color rgb="FFFFC00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u/>
      <sz val="12"/>
      <color rgb="FF7030A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2"/>
      <color theme="0" tint="-0.49998474074526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164" fontId="13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164" fontId="13" fillId="0" borderId="3" xfId="0" applyNumberFormat="1" applyFont="1" applyBorder="1" applyAlignment="1">
      <alignment horizontal="center" vertical="center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164" fontId="13" fillId="2" borderId="3" xfId="0" applyNumberFormat="1" applyFont="1" applyFill="1" applyBorder="1" applyAlignment="1" applyProtection="1">
      <alignment horizontal="center" vertical="center"/>
      <protection locked="0"/>
    </xf>
    <xf numFmtId="164" fontId="0" fillId="2" borderId="3" xfId="0" applyNumberFormat="1" applyFill="1" applyBorder="1" applyAlignment="1" applyProtection="1">
      <alignment horizontal="center" vertical="center"/>
      <protection locked="0"/>
    </xf>
    <xf numFmtId="164" fontId="13" fillId="2" borderId="2" xfId="0" applyNumberFormat="1" applyFont="1" applyFill="1" applyBorder="1" applyAlignment="1" applyProtection="1">
      <alignment horizontal="center" vertical="center"/>
      <protection locked="0"/>
    </xf>
    <xf numFmtId="164" fontId="9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8"/>
  <sheetViews>
    <sheetView tabSelected="1" workbookViewId="0">
      <pane ySplit="2" topLeftCell="A3" activePane="bottomLeft" state="frozen"/>
      <selection pane="bottomLeft" activeCell="F11" sqref="F11"/>
    </sheetView>
  </sheetViews>
  <sheetFormatPr defaultRowHeight="15" x14ac:dyDescent="0.25"/>
  <cols>
    <col min="1" max="1" width="6.7109375" style="1" customWidth="1"/>
    <col min="2" max="2" width="10.7109375" style="1" customWidth="1"/>
    <col min="3" max="3" width="54.7109375" style="1" customWidth="1"/>
    <col min="4" max="5" width="9.140625" style="1"/>
    <col min="6" max="6" width="10.7109375" style="9" customWidth="1"/>
    <col min="7" max="7" width="10.85546875" style="9" customWidth="1"/>
    <col min="8" max="8" width="10.7109375" style="15" customWidth="1"/>
    <col min="9" max="9" width="10.85546875" style="15" customWidth="1"/>
    <col min="10" max="10" width="10.7109375" style="18" customWidth="1"/>
    <col min="11" max="11" width="10.85546875" style="18" customWidth="1"/>
    <col min="12" max="12" width="10.7109375" style="21" customWidth="1"/>
    <col min="13" max="13" width="10.85546875" style="21" customWidth="1"/>
    <col min="14" max="14" width="10.7109375" style="9" customWidth="1"/>
    <col min="15" max="17" width="10.85546875" style="9" customWidth="1"/>
    <col min="18" max="16384" width="9.140625" style="1"/>
  </cols>
  <sheetData>
    <row r="1" spans="1:17" ht="18.75" x14ac:dyDescent="0.25">
      <c r="A1" s="3" t="s">
        <v>0</v>
      </c>
      <c r="B1" s="3" t="s">
        <v>2</v>
      </c>
      <c r="C1" s="3"/>
      <c r="D1" s="3"/>
      <c r="E1" s="3"/>
      <c r="F1" s="7" t="s">
        <v>5</v>
      </c>
      <c r="G1" s="7" t="s">
        <v>7</v>
      </c>
      <c r="H1" s="13"/>
      <c r="I1" s="13"/>
      <c r="J1" s="16"/>
      <c r="K1" s="16"/>
      <c r="L1" s="19"/>
      <c r="M1" s="19"/>
      <c r="N1" s="7"/>
      <c r="O1" s="7"/>
      <c r="P1" s="7"/>
      <c r="Q1" s="7"/>
    </row>
    <row r="2" spans="1:17" s="2" customFormat="1" ht="19.5" thickBot="1" x14ac:dyDescent="0.3">
      <c r="A2" s="4" t="s">
        <v>1</v>
      </c>
      <c r="B2" s="4" t="s">
        <v>1</v>
      </c>
      <c r="C2" s="4" t="s">
        <v>3</v>
      </c>
      <c r="D2" s="4" t="s">
        <v>4</v>
      </c>
      <c r="E2" s="4" t="s">
        <v>5</v>
      </c>
      <c r="F2" s="8" t="s">
        <v>6</v>
      </c>
      <c r="G2" s="8" t="s">
        <v>6</v>
      </c>
      <c r="H2" s="14"/>
      <c r="I2" s="14"/>
      <c r="J2" s="17"/>
      <c r="K2" s="17"/>
      <c r="L2" s="20"/>
      <c r="M2" s="20"/>
      <c r="N2" s="8"/>
      <c r="O2" s="8"/>
      <c r="P2" s="8"/>
      <c r="Q2" s="8"/>
    </row>
    <row r="3" spans="1:17" ht="15.75" thickTop="1" x14ac:dyDescent="0.25"/>
    <row r="4" spans="1:17" ht="15.75" x14ac:dyDescent="0.25">
      <c r="C4" s="5" t="s">
        <v>9</v>
      </c>
    </row>
    <row r="5" spans="1:17" x14ac:dyDescent="0.25">
      <c r="A5" s="1">
        <v>1</v>
      </c>
      <c r="B5" s="25">
        <v>201</v>
      </c>
      <c r="C5" s="6" t="s">
        <v>8</v>
      </c>
      <c r="D5" s="1">
        <v>1</v>
      </c>
      <c r="E5" s="1" t="s">
        <v>48</v>
      </c>
      <c r="F5" s="30"/>
      <c r="G5" s="9">
        <f t="shared" ref="G5:G16" si="0">D5*F5</f>
        <v>0</v>
      </c>
    </row>
    <row r="6" spans="1:17" s="22" customFormat="1" x14ac:dyDescent="0.25">
      <c r="A6" s="22">
        <f>A5+1</f>
        <v>2</v>
      </c>
      <c r="B6" s="26">
        <v>202</v>
      </c>
      <c r="C6" s="23" t="s">
        <v>10</v>
      </c>
      <c r="D6" s="22">
        <v>228</v>
      </c>
      <c r="E6" s="22" t="s">
        <v>49</v>
      </c>
      <c r="F6" s="31"/>
      <c r="G6" s="24">
        <f t="shared" si="0"/>
        <v>0</v>
      </c>
      <c r="H6" s="24"/>
      <c r="I6" s="24"/>
      <c r="J6" s="24"/>
      <c r="K6" s="24"/>
      <c r="L6" s="24"/>
      <c r="M6" s="24"/>
      <c r="N6" s="24"/>
      <c r="O6" s="24"/>
      <c r="P6" s="24"/>
      <c r="Q6" s="24"/>
    </row>
    <row r="7" spans="1:17" s="22" customFormat="1" x14ac:dyDescent="0.25">
      <c r="A7" s="22">
        <f>A6+1</f>
        <v>3</v>
      </c>
      <c r="B7" s="26">
        <v>202</v>
      </c>
      <c r="C7" s="23" t="s">
        <v>61</v>
      </c>
      <c r="D7" s="22">
        <v>50</v>
      </c>
      <c r="E7" s="22" t="s">
        <v>50</v>
      </c>
      <c r="F7" s="31"/>
      <c r="G7" s="24">
        <f t="shared" si="0"/>
        <v>0</v>
      </c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17" x14ac:dyDescent="0.25">
      <c r="A8" s="22">
        <f>A7+1</f>
        <v>4</v>
      </c>
      <c r="B8" s="25">
        <v>202</v>
      </c>
      <c r="C8" s="6" t="s">
        <v>11</v>
      </c>
      <c r="D8" s="1">
        <v>54</v>
      </c>
      <c r="E8" s="1" t="s">
        <v>50</v>
      </c>
      <c r="F8" s="32"/>
      <c r="G8" s="9">
        <f t="shared" si="0"/>
        <v>0</v>
      </c>
    </row>
    <row r="9" spans="1:17" x14ac:dyDescent="0.25">
      <c r="A9" s="1">
        <f t="shared" ref="A9:A16" si="1">A8+1</f>
        <v>5</v>
      </c>
      <c r="B9" s="25">
        <v>203</v>
      </c>
      <c r="C9" s="6" t="s">
        <v>12</v>
      </c>
      <c r="D9" s="1">
        <v>15</v>
      </c>
      <c r="E9" s="1" t="s">
        <v>51</v>
      </c>
      <c r="F9" s="32"/>
      <c r="G9" s="9">
        <f t="shared" si="0"/>
        <v>0</v>
      </c>
    </row>
    <row r="10" spans="1:17" x14ac:dyDescent="0.25">
      <c r="A10" s="1">
        <f t="shared" si="1"/>
        <v>6</v>
      </c>
      <c r="B10" s="25">
        <v>203</v>
      </c>
      <c r="C10" s="6" t="s">
        <v>13</v>
      </c>
      <c r="D10" s="1">
        <v>113</v>
      </c>
      <c r="E10" s="1" t="s">
        <v>51</v>
      </c>
      <c r="F10" s="32"/>
      <c r="G10" s="9">
        <f t="shared" si="0"/>
        <v>0</v>
      </c>
    </row>
    <row r="11" spans="1:17" x14ac:dyDescent="0.25">
      <c r="A11" s="1">
        <f t="shared" si="1"/>
        <v>7</v>
      </c>
      <c r="B11" s="25">
        <v>204</v>
      </c>
      <c r="C11" s="6" t="s">
        <v>14</v>
      </c>
      <c r="D11" s="1">
        <v>280</v>
      </c>
      <c r="E11" s="1" t="s">
        <v>49</v>
      </c>
      <c r="F11" s="32"/>
      <c r="G11" s="9">
        <f t="shared" si="0"/>
        <v>0</v>
      </c>
    </row>
    <row r="12" spans="1:17" x14ac:dyDescent="0.25">
      <c r="A12" s="1">
        <f t="shared" si="1"/>
        <v>8</v>
      </c>
      <c r="B12" s="27">
        <v>204</v>
      </c>
      <c r="C12" s="6" t="s">
        <v>15</v>
      </c>
      <c r="D12" s="1">
        <v>2</v>
      </c>
      <c r="E12" s="1" t="s">
        <v>52</v>
      </c>
      <c r="F12" s="32"/>
      <c r="G12" s="9">
        <f t="shared" si="0"/>
        <v>0</v>
      </c>
    </row>
    <row r="13" spans="1:17" x14ac:dyDescent="0.25">
      <c r="A13" s="1">
        <f t="shared" si="1"/>
        <v>9</v>
      </c>
      <c r="B13" s="27">
        <v>606</v>
      </c>
      <c r="C13" s="6" t="s">
        <v>16</v>
      </c>
      <c r="D13" s="1">
        <v>162.5</v>
      </c>
      <c r="E13" s="1" t="s">
        <v>50</v>
      </c>
      <c r="F13" s="32"/>
      <c r="G13" s="9">
        <f t="shared" si="0"/>
        <v>0</v>
      </c>
    </row>
    <row r="14" spans="1:17" x14ac:dyDescent="0.25">
      <c r="A14" s="1">
        <f t="shared" si="1"/>
        <v>10</v>
      </c>
      <c r="B14" s="25">
        <v>606</v>
      </c>
      <c r="C14" s="6" t="s">
        <v>17</v>
      </c>
      <c r="D14" s="1">
        <v>2</v>
      </c>
      <c r="E14" s="1" t="s">
        <v>53</v>
      </c>
      <c r="F14" s="32"/>
      <c r="G14" s="9">
        <f t="shared" si="0"/>
        <v>0</v>
      </c>
    </row>
    <row r="15" spans="1:17" s="22" customFormat="1" x14ac:dyDescent="0.25">
      <c r="A15" s="22">
        <f t="shared" si="1"/>
        <v>11</v>
      </c>
      <c r="B15" s="26">
        <v>606</v>
      </c>
      <c r="C15" s="23" t="s">
        <v>74</v>
      </c>
      <c r="D15" s="22">
        <v>2</v>
      </c>
      <c r="E15" s="22" t="s">
        <v>53</v>
      </c>
      <c r="F15" s="31"/>
      <c r="G15" s="24">
        <f t="shared" ref="G15" si="2">D15*F15</f>
        <v>0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x14ac:dyDescent="0.25">
      <c r="A16" s="1">
        <f t="shared" si="1"/>
        <v>12</v>
      </c>
      <c r="B16" s="25">
        <v>606</v>
      </c>
      <c r="C16" s="6" t="s">
        <v>18</v>
      </c>
      <c r="D16" s="1">
        <v>4</v>
      </c>
      <c r="E16" s="1" t="s">
        <v>53</v>
      </c>
      <c r="F16" s="32"/>
      <c r="G16" s="9">
        <f t="shared" si="0"/>
        <v>0</v>
      </c>
    </row>
    <row r="17" spans="1:17" x14ac:dyDescent="0.25">
      <c r="B17" s="25"/>
      <c r="C17" s="6"/>
    </row>
    <row r="18" spans="1:17" ht="15.75" x14ac:dyDescent="0.25">
      <c r="B18" s="25"/>
      <c r="C18" s="5" t="s">
        <v>19</v>
      </c>
    </row>
    <row r="19" spans="1:17" x14ac:dyDescent="0.25">
      <c r="A19" s="1">
        <f>A16+1</f>
        <v>13</v>
      </c>
      <c r="B19" s="25">
        <v>601</v>
      </c>
      <c r="C19" s="6" t="s">
        <v>62</v>
      </c>
      <c r="D19" s="1">
        <v>77</v>
      </c>
      <c r="E19" s="1" t="s">
        <v>51</v>
      </c>
      <c r="F19" s="30"/>
      <c r="G19" s="9">
        <f t="shared" ref="G19:G26" si="3">D19*F19</f>
        <v>0</v>
      </c>
    </row>
    <row r="20" spans="1:17" s="22" customFormat="1" x14ac:dyDescent="0.25">
      <c r="A20" s="22">
        <f>A19+1</f>
        <v>14</v>
      </c>
      <c r="B20" s="26">
        <v>659</v>
      </c>
      <c r="C20" s="23" t="s">
        <v>20</v>
      </c>
      <c r="D20" s="22">
        <v>99</v>
      </c>
      <c r="E20" s="22" t="s">
        <v>51</v>
      </c>
      <c r="F20" s="31"/>
      <c r="G20" s="24">
        <f t="shared" si="3"/>
        <v>0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1:17" x14ac:dyDescent="0.25">
      <c r="A21" s="1">
        <f t="shared" ref="A21:A26" si="4">A20+1</f>
        <v>15</v>
      </c>
      <c r="B21" s="25">
        <v>659</v>
      </c>
      <c r="C21" s="6" t="s">
        <v>21</v>
      </c>
      <c r="D21" s="1">
        <v>892</v>
      </c>
      <c r="E21" s="1" t="s">
        <v>49</v>
      </c>
      <c r="F21" s="32"/>
      <c r="G21" s="9">
        <f t="shared" si="3"/>
        <v>0</v>
      </c>
    </row>
    <row r="22" spans="1:17" x14ac:dyDescent="0.25">
      <c r="A22" s="1">
        <f t="shared" si="4"/>
        <v>16</v>
      </c>
      <c r="B22" s="25">
        <v>659</v>
      </c>
      <c r="C22" s="6" t="s">
        <v>22</v>
      </c>
      <c r="D22" s="1">
        <v>50</v>
      </c>
      <c r="E22" s="1" t="s">
        <v>49</v>
      </c>
      <c r="F22" s="32"/>
      <c r="G22" s="9">
        <f t="shared" si="3"/>
        <v>0</v>
      </c>
    </row>
    <row r="23" spans="1:17" s="22" customFormat="1" x14ac:dyDescent="0.25">
      <c r="A23" s="22">
        <f t="shared" si="4"/>
        <v>17</v>
      </c>
      <c r="B23" s="26">
        <v>659</v>
      </c>
      <c r="C23" s="23" t="s">
        <v>23</v>
      </c>
      <c r="D23" s="22">
        <v>0.08</v>
      </c>
      <c r="E23" s="22" t="s">
        <v>54</v>
      </c>
      <c r="F23" s="31"/>
      <c r="G23" s="24">
        <f t="shared" si="3"/>
        <v>0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7" x14ac:dyDescent="0.25">
      <c r="A24" s="1">
        <f t="shared" si="4"/>
        <v>18</v>
      </c>
      <c r="B24" s="25">
        <v>659</v>
      </c>
      <c r="C24" s="6" t="s">
        <v>24</v>
      </c>
      <c r="D24" s="1">
        <v>0.18</v>
      </c>
      <c r="E24" s="1" t="s">
        <v>55</v>
      </c>
      <c r="F24" s="32"/>
      <c r="G24" s="9">
        <f t="shared" si="3"/>
        <v>0</v>
      </c>
    </row>
    <row r="25" spans="1:17" s="22" customFormat="1" x14ac:dyDescent="0.25">
      <c r="A25" s="22">
        <f t="shared" si="4"/>
        <v>19</v>
      </c>
      <c r="B25" s="26">
        <v>659</v>
      </c>
      <c r="C25" s="23" t="s">
        <v>25</v>
      </c>
      <c r="D25" s="22">
        <v>2.4</v>
      </c>
      <c r="E25" s="22" t="s">
        <v>56</v>
      </c>
      <c r="F25" s="31"/>
      <c r="G25" s="24">
        <f t="shared" si="3"/>
        <v>0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 s="22" customFormat="1" x14ac:dyDescent="0.25">
      <c r="A26" s="22">
        <f t="shared" si="4"/>
        <v>20</v>
      </c>
      <c r="B26" s="26">
        <v>832</v>
      </c>
      <c r="C26" s="23" t="s">
        <v>19</v>
      </c>
      <c r="D26" s="22">
        <v>5000</v>
      </c>
      <c r="E26" s="22" t="s">
        <v>53</v>
      </c>
      <c r="F26" s="29">
        <v>1</v>
      </c>
      <c r="G26" s="24">
        <f t="shared" si="3"/>
        <v>5000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x14ac:dyDescent="0.25">
      <c r="B27" s="25"/>
      <c r="C27" s="6"/>
    </row>
    <row r="28" spans="1:17" ht="15.75" x14ac:dyDescent="0.25">
      <c r="B28" s="25"/>
      <c r="C28" s="5" t="s">
        <v>26</v>
      </c>
    </row>
    <row r="29" spans="1:17" s="22" customFormat="1" x14ac:dyDescent="0.25">
      <c r="A29" s="22">
        <f>A26+1</f>
        <v>21</v>
      </c>
      <c r="B29" s="26">
        <v>601</v>
      </c>
      <c r="C29" s="23" t="s">
        <v>27</v>
      </c>
      <c r="D29" s="22">
        <v>10</v>
      </c>
      <c r="E29" s="22" t="s">
        <v>51</v>
      </c>
      <c r="F29" s="33"/>
      <c r="G29" s="24">
        <f t="shared" ref="G29:G32" si="5">D29*F29</f>
        <v>0</v>
      </c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1:17" s="22" customFormat="1" x14ac:dyDescent="0.25">
      <c r="A30" s="22">
        <f t="shared" ref="A30:A35" si="6">A29+1</f>
        <v>22</v>
      </c>
      <c r="B30" s="26">
        <v>605</v>
      </c>
      <c r="C30" s="23" t="s">
        <v>28</v>
      </c>
      <c r="D30" s="22">
        <v>85</v>
      </c>
      <c r="E30" s="22" t="s">
        <v>50</v>
      </c>
      <c r="F30" s="31"/>
      <c r="G30" s="24">
        <f t="shared" si="5"/>
        <v>0</v>
      </c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1:17" s="22" customFormat="1" x14ac:dyDescent="0.25">
      <c r="A31" s="22">
        <f t="shared" si="6"/>
        <v>23</v>
      </c>
      <c r="B31" s="26">
        <v>611</v>
      </c>
      <c r="C31" s="23" t="s">
        <v>63</v>
      </c>
      <c r="D31" s="22">
        <v>20</v>
      </c>
      <c r="E31" s="22" t="s">
        <v>50</v>
      </c>
      <c r="F31" s="31"/>
      <c r="G31" s="24">
        <f t="shared" si="5"/>
        <v>0</v>
      </c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1:17" s="22" customFormat="1" x14ac:dyDescent="0.25">
      <c r="A32" s="22">
        <f t="shared" si="6"/>
        <v>24</v>
      </c>
      <c r="B32" s="26">
        <v>611</v>
      </c>
      <c r="C32" s="23" t="s">
        <v>64</v>
      </c>
      <c r="D32" s="22">
        <v>20</v>
      </c>
      <c r="E32" s="22" t="s">
        <v>50</v>
      </c>
      <c r="F32" s="31"/>
      <c r="G32" s="24">
        <f t="shared" si="5"/>
        <v>0</v>
      </c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1:17" s="22" customFormat="1" x14ac:dyDescent="0.25">
      <c r="A33" s="22">
        <f t="shared" si="6"/>
        <v>25</v>
      </c>
      <c r="B33" s="26">
        <v>611</v>
      </c>
      <c r="C33" s="23" t="s">
        <v>65</v>
      </c>
      <c r="D33" s="22">
        <v>20</v>
      </c>
      <c r="E33" s="22" t="s">
        <v>50</v>
      </c>
      <c r="F33" s="31"/>
      <c r="G33" s="24">
        <f t="shared" ref="G33:G35" si="7">D33*F33</f>
        <v>0</v>
      </c>
      <c r="H33" s="24"/>
      <c r="I33" s="24"/>
      <c r="J33" s="24"/>
      <c r="K33" s="24"/>
      <c r="L33" s="24"/>
      <c r="M33" s="24"/>
      <c r="N33" s="24"/>
      <c r="O33" s="24"/>
      <c r="P33" s="24"/>
      <c r="Q33" s="24"/>
    </row>
    <row r="34" spans="1:17" s="22" customFormat="1" x14ac:dyDescent="0.25">
      <c r="A34" s="22">
        <f t="shared" si="6"/>
        <v>26</v>
      </c>
      <c r="B34" s="26">
        <v>611</v>
      </c>
      <c r="C34" s="23" t="s">
        <v>66</v>
      </c>
      <c r="D34" s="22">
        <v>20</v>
      </c>
      <c r="E34" s="22" t="s">
        <v>50</v>
      </c>
      <c r="F34" s="31"/>
      <c r="G34" s="24">
        <f t="shared" si="7"/>
        <v>0</v>
      </c>
      <c r="H34" s="24"/>
      <c r="I34" s="24"/>
      <c r="J34" s="24"/>
      <c r="K34" s="24"/>
      <c r="L34" s="24"/>
      <c r="M34" s="24"/>
      <c r="N34" s="24"/>
      <c r="O34" s="24"/>
      <c r="P34" s="24"/>
      <c r="Q34" s="24"/>
    </row>
    <row r="35" spans="1:17" s="22" customFormat="1" x14ac:dyDescent="0.25">
      <c r="A35" s="22">
        <f t="shared" si="6"/>
        <v>27</v>
      </c>
      <c r="B35" s="26">
        <v>611</v>
      </c>
      <c r="C35" s="23" t="s">
        <v>60</v>
      </c>
      <c r="D35" s="22">
        <v>60</v>
      </c>
      <c r="E35" s="22" t="s">
        <v>50</v>
      </c>
      <c r="F35" s="31"/>
      <c r="G35" s="24">
        <f t="shared" si="7"/>
        <v>0</v>
      </c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1:17" x14ac:dyDescent="0.25">
      <c r="B36" s="25"/>
      <c r="C36" s="6"/>
    </row>
    <row r="37" spans="1:17" ht="15.75" x14ac:dyDescent="0.25">
      <c r="B37" s="25"/>
      <c r="C37" s="5" t="s">
        <v>29</v>
      </c>
    </row>
    <row r="38" spans="1:17" x14ac:dyDescent="0.25">
      <c r="A38" s="1">
        <f>A35+1</f>
        <v>28</v>
      </c>
      <c r="B38" s="25">
        <v>301</v>
      </c>
      <c r="C38" s="6" t="s">
        <v>30</v>
      </c>
      <c r="D38" s="1">
        <v>25</v>
      </c>
      <c r="E38" s="1" t="s">
        <v>51</v>
      </c>
      <c r="F38" s="30"/>
      <c r="G38" s="9">
        <f>D38*F38</f>
        <v>0</v>
      </c>
    </row>
    <row r="39" spans="1:17" x14ac:dyDescent="0.25">
      <c r="A39" s="1">
        <f>A38+1</f>
        <v>29</v>
      </c>
      <c r="B39" s="25">
        <v>304</v>
      </c>
      <c r="C39" s="6" t="s">
        <v>31</v>
      </c>
      <c r="D39" s="1">
        <v>103</v>
      </c>
      <c r="E39" s="1" t="s">
        <v>51</v>
      </c>
      <c r="F39" s="32"/>
      <c r="G39" s="9">
        <f>D39*F39</f>
        <v>0</v>
      </c>
    </row>
    <row r="40" spans="1:17" x14ac:dyDescent="0.25">
      <c r="A40" s="1">
        <f t="shared" ref="A40:A42" si="8">A39+1</f>
        <v>30</v>
      </c>
      <c r="B40" s="25">
        <v>407</v>
      </c>
      <c r="C40" s="6" t="s">
        <v>32</v>
      </c>
      <c r="D40" s="1">
        <v>32</v>
      </c>
      <c r="E40" s="1" t="s">
        <v>57</v>
      </c>
      <c r="F40" s="32"/>
      <c r="G40" s="9">
        <f>D40*F40</f>
        <v>0</v>
      </c>
    </row>
    <row r="41" spans="1:17" x14ac:dyDescent="0.25">
      <c r="A41" s="1">
        <f t="shared" si="8"/>
        <v>31</v>
      </c>
      <c r="B41" s="25">
        <v>408</v>
      </c>
      <c r="C41" s="6" t="s">
        <v>67</v>
      </c>
      <c r="D41" s="1">
        <v>112</v>
      </c>
      <c r="E41" s="1" t="s">
        <v>57</v>
      </c>
      <c r="F41" s="32"/>
      <c r="G41" s="9">
        <f>D41*F41</f>
        <v>0</v>
      </c>
    </row>
    <row r="42" spans="1:17" x14ac:dyDescent="0.25">
      <c r="A42" s="1">
        <f t="shared" si="8"/>
        <v>32</v>
      </c>
      <c r="B42" s="25">
        <v>44</v>
      </c>
      <c r="C42" s="6" t="s">
        <v>33</v>
      </c>
      <c r="D42" s="1">
        <v>21</v>
      </c>
      <c r="E42" s="1" t="s">
        <v>51</v>
      </c>
      <c r="F42" s="32"/>
      <c r="G42" s="9">
        <f>D42*F42</f>
        <v>0</v>
      </c>
    </row>
    <row r="43" spans="1:17" x14ac:dyDescent="0.25">
      <c r="B43" s="25"/>
      <c r="C43" s="6"/>
    </row>
    <row r="44" spans="1:17" ht="15.75" x14ac:dyDescent="0.25">
      <c r="B44" s="25"/>
      <c r="C44" s="5" t="s">
        <v>34</v>
      </c>
    </row>
    <row r="45" spans="1:17" x14ac:dyDescent="0.25">
      <c r="A45" s="1">
        <f>A42+1</f>
        <v>33</v>
      </c>
      <c r="B45" s="25">
        <v>202</v>
      </c>
      <c r="C45" s="6" t="s">
        <v>69</v>
      </c>
      <c r="D45" s="1">
        <v>1</v>
      </c>
      <c r="E45" s="1" t="s">
        <v>48</v>
      </c>
      <c r="F45" s="30"/>
      <c r="G45" s="9">
        <f t="shared" ref="G45:G66" si="9">D45*F45</f>
        <v>0</v>
      </c>
    </row>
    <row r="46" spans="1:17" x14ac:dyDescent="0.25">
      <c r="A46" s="1">
        <f>A45+1</f>
        <v>34</v>
      </c>
      <c r="B46" s="25">
        <v>407</v>
      </c>
      <c r="C46" s="6" t="s">
        <v>32</v>
      </c>
      <c r="D46" s="1">
        <v>14</v>
      </c>
      <c r="E46" s="1" t="s">
        <v>57</v>
      </c>
      <c r="F46" s="32"/>
      <c r="G46" s="9">
        <f t="shared" si="9"/>
        <v>0</v>
      </c>
    </row>
    <row r="47" spans="1:17" x14ac:dyDescent="0.25">
      <c r="A47" s="1">
        <f>A46+1</f>
        <v>35</v>
      </c>
      <c r="B47" s="25">
        <v>441</v>
      </c>
      <c r="C47" s="6" t="s">
        <v>33</v>
      </c>
      <c r="D47" s="1">
        <v>11</v>
      </c>
      <c r="E47" s="1" t="s">
        <v>51</v>
      </c>
      <c r="F47" s="32"/>
      <c r="G47" s="9">
        <f t="shared" si="9"/>
        <v>0</v>
      </c>
    </row>
    <row r="48" spans="1:17" x14ac:dyDescent="0.25">
      <c r="A48" s="1">
        <f t="shared" ref="A48:A69" si="10">A47+1</f>
        <v>36</v>
      </c>
      <c r="B48" s="25">
        <v>503</v>
      </c>
      <c r="C48" s="6" t="s">
        <v>35</v>
      </c>
      <c r="D48" s="1">
        <v>1</v>
      </c>
      <c r="E48" s="1" t="s">
        <v>48</v>
      </c>
      <c r="F48" s="32"/>
      <c r="G48" s="9">
        <f t="shared" si="9"/>
        <v>0</v>
      </c>
    </row>
    <row r="49" spans="1:17" x14ac:dyDescent="0.25">
      <c r="A49" s="1">
        <f t="shared" si="10"/>
        <v>37</v>
      </c>
      <c r="B49" s="25">
        <v>503</v>
      </c>
      <c r="C49" s="6" t="s">
        <v>36</v>
      </c>
      <c r="D49" s="1">
        <v>1</v>
      </c>
      <c r="E49" s="1" t="s">
        <v>48</v>
      </c>
      <c r="F49" s="32"/>
      <c r="G49" s="9">
        <f t="shared" si="9"/>
        <v>0</v>
      </c>
    </row>
    <row r="50" spans="1:17" s="22" customFormat="1" x14ac:dyDescent="0.25">
      <c r="A50" s="22">
        <f t="shared" si="10"/>
        <v>38</v>
      </c>
      <c r="B50" s="26">
        <v>505</v>
      </c>
      <c r="C50" s="23" t="s">
        <v>37</v>
      </c>
      <c r="D50" s="22">
        <v>1</v>
      </c>
      <c r="E50" s="22" t="s">
        <v>48</v>
      </c>
      <c r="F50" s="33"/>
      <c r="G50" s="24">
        <f t="shared" si="9"/>
        <v>0</v>
      </c>
      <c r="H50" s="24"/>
      <c r="I50" s="24"/>
      <c r="J50" s="24"/>
      <c r="K50" s="24"/>
      <c r="L50" s="24"/>
      <c r="M50" s="24"/>
      <c r="N50" s="24"/>
      <c r="O50" s="24"/>
      <c r="P50" s="24"/>
      <c r="Q50" s="24"/>
    </row>
    <row r="51" spans="1:17" s="22" customFormat="1" x14ac:dyDescent="0.25">
      <c r="A51" s="22">
        <f t="shared" si="10"/>
        <v>39</v>
      </c>
      <c r="B51" s="26">
        <v>507</v>
      </c>
      <c r="C51" s="23" t="s">
        <v>75</v>
      </c>
      <c r="D51" s="22">
        <v>640</v>
      </c>
      <c r="E51" s="22" t="s">
        <v>50</v>
      </c>
      <c r="F51" s="31"/>
      <c r="G51" s="24">
        <f t="shared" si="9"/>
        <v>0</v>
      </c>
      <c r="H51" s="24"/>
      <c r="I51" s="24"/>
      <c r="J51" s="24"/>
      <c r="K51" s="24"/>
      <c r="L51" s="24"/>
      <c r="M51" s="24"/>
      <c r="N51" s="24"/>
      <c r="O51" s="24"/>
      <c r="P51" s="24"/>
      <c r="Q51" s="24"/>
    </row>
    <row r="52" spans="1:17" s="22" customFormat="1" x14ac:dyDescent="0.25">
      <c r="A52" s="22">
        <f t="shared" si="10"/>
        <v>40</v>
      </c>
      <c r="B52" s="26">
        <v>507</v>
      </c>
      <c r="C52" s="23" t="s">
        <v>76</v>
      </c>
      <c r="D52" s="22">
        <v>480</v>
      </c>
      <c r="E52" s="22" t="s">
        <v>50</v>
      </c>
      <c r="F52" s="31"/>
      <c r="G52" s="24">
        <f t="shared" si="9"/>
        <v>0</v>
      </c>
      <c r="H52" s="24"/>
      <c r="I52" s="24"/>
      <c r="J52" s="24"/>
      <c r="K52" s="24"/>
      <c r="L52" s="24"/>
      <c r="M52" s="24"/>
      <c r="N52" s="24"/>
      <c r="O52" s="24"/>
      <c r="P52" s="24"/>
      <c r="Q52" s="24"/>
    </row>
    <row r="53" spans="1:17" s="22" customFormat="1" x14ac:dyDescent="0.25">
      <c r="A53" s="22">
        <f t="shared" si="10"/>
        <v>41</v>
      </c>
      <c r="B53" s="26">
        <v>509</v>
      </c>
      <c r="C53" s="23" t="s">
        <v>38</v>
      </c>
      <c r="D53" s="22">
        <v>7415</v>
      </c>
      <c r="E53" s="22" t="s">
        <v>58</v>
      </c>
      <c r="F53" s="33"/>
      <c r="G53" s="24">
        <f t="shared" si="9"/>
        <v>0</v>
      </c>
      <c r="H53" s="24"/>
      <c r="I53" s="24"/>
      <c r="J53" s="24"/>
      <c r="K53" s="24"/>
      <c r="L53" s="24"/>
      <c r="M53" s="24"/>
      <c r="N53" s="24"/>
      <c r="O53" s="24"/>
      <c r="P53" s="24"/>
      <c r="Q53" s="24"/>
    </row>
    <row r="54" spans="1:17" ht="30" x14ac:dyDescent="0.25">
      <c r="A54" s="1">
        <f t="shared" si="10"/>
        <v>42</v>
      </c>
      <c r="B54" s="25">
        <v>511</v>
      </c>
      <c r="C54" s="10" t="s">
        <v>39</v>
      </c>
      <c r="D54" s="1">
        <v>47</v>
      </c>
      <c r="E54" s="1" t="s">
        <v>51</v>
      </c>
      <c r="F54" s="32"/>
      <c r="G54" s="9">
        <f t="shared" si="9"/>
        <v>0</v>
      </c>
    </row>
    <row r="55" spans="1:17" s="22" customFormat="1" x14ac:dyDescent="0.25">
      <c r="A55" s="22">
        <f t="shared" si="10"/>
        <v>43</v>
      </c>
      <c r="B55" s="26">
        <v>512</v>
      </c>
      <c r="C55" s="23" t="s">
        <v>40</v>
      </c>
      <c r="D55" s="22">
        <v>96</v>
      </c>
      <c r="E55" s="22" t="s">
        <v>49</v>
      </c>
      <c r="F55" s="33"/>
      <c r="G55" s="24">
        <f t="shared" si="9"/>
        <v>0</v>
      </c>
      <c r="H55" s="24"/>
      <c r="I55" s="24"/>
      <c r="J55" s="24"/>
      <c r="K55" s="24"/>
      <c r="L55" s="24"/>
      <c r="M55" s="24"/>
      <c r="N55" s="24"/>
      <c r="O55" s="24"/>
      <c r="P55" s="24"/>
      <c r="Q55" s="24"/>
    </row>
    <row r="56" spans="1:17" ht="45" x14ac:dyDescent="0.25">
      <c r="A56" s="1">
        <f t="shared" si="10"/>
        <v>44</v>
      </c>
      <c r="B56" s="25" t="s">
        <v>70</v>
      </c>
      <c r="C56" s="10" t="s">
        <v>73</v>
      </c>
      <c r="D56" s="1">
        <v>115</v>
      </c>
      <c r="E56" s="1" t="s">
        <v>49</v>
      </c>
      <c r="F56" s="32"/>
      <c r="G56" s="9">
        <f t="shared" si="9"/>
        <v>0</v>
      </c>
    </row>
    <row r="57" spans="1:17" s="22" customFormat="1" ht="30" x14ac:dyDescent="0.25">
      <c r="A57" s="22">
        <f t="shared" si="10"/>
        <v>45</v>
      </c>
      <c r="B57" s="26">
        <v>515</v>
      </c>
      <c r="C57" s="28" t="s">
        <v>84</v>
      </c>
      <c r="D57" s="22">
        <v>8</v>
      </c>
      <c r="E57" s="22" t="s">
        <v>53</v>
      </c>
      <c r="F57" s="31"/>
      <c r="G57" s="24">
        <f t="shared" si="9"/>
        <v>0</v>
      </c>
      <c r="H57" s="24"/>
      <c r="I57" s="24"/>
      <c r="J57" s="24"/>
      <c r="K57" s="24"/>
      <c r="L57" s="24"/>
      <c r="M57" s="24"/>
      <c r="N57" s="24"/>
      <c r="O57" s="24"/>
      <c r="P57" s="24"/>
      <c r="Q57" s="24"/>
    </row>
    <row r="58" spans="1:17" s="22" customFormat="1" x14ac:dyDescent="0.25">
      <c r="A58" s="22">
        <f t="shared" si="10"/>
        <v>46</v>
      </c>
      <c r="B58" s="26">
        <v>516</v>
      </c>
      <c r="C58" s="23" t="s">
        <v>41</v>
      </c>
      <c r="D58" s="22">
        <v>114</v>
      </c>
      <c r="E58" s="22" t="s">
        <v>59</v>
      </c>
      <c r="F58" s="31"/>
      <c r="G58" s="24">
        <f t="shared" si="9"/>
        <v>0</v>
      </c>
      <c r="H58" s="24"/>
      <c r="I58" s="24"/>
      <c r="J58" s="24"/>
      <c r="K58" s="24"/>
      <c r="L58" s="24"/>
      <c r="M58" s="24"/>
      <c r="N58" s="24"/>
      <c r="O58" s="24"/>
      <c r="P58" s="24"/>
      <c r="Q58" s="24"/>
    </row>
    <row r="59" spans="1:17" s="22" customFormat="1" x14ac:dyDescent="0.25">
      <c r="A59" s="22">
        <f t="shared" si="10"/>
        <v>47</v>
      </c>
      <c r="B59" s="26">
        <v>516</v>
      </c>
      <c r="C59" s="23" t="s">
        <v>77</v>
      </c>
      <c r="D59" s="22">
        <v>80</v>
      </c>
      <c r="E59" s="22" t="s">
        <v>50</v>
      </c>
      <c r="F59" s="31"/>
      <c r="G59" s="24">
        <f>D59*F59</f>
        <v>0</v>
      </c>
      <c r="H59" s="24"/>
      <c r="I59" s="24"/>
      <c r="J59" s="24"/>
      <c r="K59" s="24"/>
      <c r="L59" s="24"/>
      <c r="M59" s="24"/>
      <c r="N59" s="24"/>
      <c r="O59" s="24"/>
      <c r="P59" s="24"/>
      <c r="Q59" s="24"/>
    </row>
    <row r="60" spans="1:17" s="22" customFormat="1" x14ac:dyDescent="0.25">
      <c r="A60" s="22">
        <f t="shared" si="10"/>
        <v>48</v>
      </c>
      <c r="B60" s="26" t="s">
        <v>70</v>
      </c>
      <c r="C60" s="23" t="s">
        <v>78</v>
      </c>
      <c r="D60" s="22">
        <v>74</v>
      </c>
      <c r="E60" s="22" t="s">
        <v>50</v>
      </c>
      <c r="F60" s="31"/>
      <c r="G60" s="24">
        <f>D60*F60</f>
        <v>0</v>
      </c>
      <c r="H60" s="24"/>
      <c r="I60" s="24"/>
      <c r="J60" s="24"/>
      <c r="K60" s="24"/>
      <c r="L60" s="24"/>
      <c r="M60" s="24"/>
      <c r="N60" s="24"/>
      <c r="O60" s="24"/>
      <c r="P60" s="24"/>
      <c r="Q60" s="24"/>
    </row>
    <row r="61" spans="1:17" s="22" customFormat="1" x14ac:dyDescent="0.25">
      <c r="A61" s="22">
        <f t="shared" si="10"/>
        <v>49</v>
      </c>
      <c r="B61" s="26">
        <v>516</v>
      </c>
      <c r="C61" s="23" t="s">
        <v>79</v>
      </c>
      <c r="D61" s="22">
        <v>16</v>
      </c>
      <c r="E61" s="22" t="s">
        <v>53</v>
      </c>
      <c r="F61" s="31"/>
      <c r="G61" s="24">
        <f>D61*F61</f>
        <v>0</v>
      </c>
      <c r="H61" s="24"/>
      <c r="I61" s="24"/>
      <c r="J61" s="24"/>
      <c r="K61" s="24"/>
      <c r="L61" s="24"/>
      <c r="M61" s="24"/>
      <c r="N61" s="24"/>
      <c r="O61" s="24"/>
      <c r="P61" s="24"/>
      <c r="Q61" s="24"/>
    </row>
    <row r="62" spans="1:17" ht="30" x14ac:dyDescent="0.25">
      <c r="A62" s="1">
        <f>A61+1</f>
        <v>50</v>
      </c>
      <c r="B62" s="25">
        <v>516</v>
      </c>
      <c r="C62" s="10" t="s">
        <v>42</v>
      </c>
      <c r="D62" s="1">
        <v>32</v>
      </c>
      <c r="E62" s="1" t="s">
        <v>53</v>
      </c>
      <c r="F62" s="32"/>
      <c r="G62" s="9">
        <f t="shared" si="9"/>
        <v>0</v>
      </c>
    </row>
    <row r="63" spans="1:17" s="22" customFormat="1" x14ac:dyDescent="0.25">
      <c r="A63" s="22">
        <f>A62+1</f>
        <v>51</v>
      </c>
      <c r="B63" s="26">
        <v>517</v>
      </c>
      <c r="C63" s="23" t="s">
        <v>43</v>
      </c>
      <c r="D63" s="22">
        <v>69</v>
      </c>
      <c r="E63" s="22" t="s">
        <v>50</v>
      </c>
      <c r="F63" s="31"/>
      <c r="G63" s="24">
        <f t="shared" si="9"/>
        <v>0</v>
      </c>
      <c r="H63" s="24"/>
      <c r="I63" s="24"/>
      <c r="J63" s="24"/>
      <c r="K63" s="24"/>
      <c r="L63" s="24"/>
      <c r="M63" s="24"/>
      <c r="N63" s="24"/>
      <c r="O63" s="24"/>
      <c r="P63" s="24"/>
      <c r="Q63" s="24"/>
    </row>
    <row r="64" spans="1:17" x14ac:dyDescent="0.25">
      <c r="A64" s="22">
        <f t="shared" ref="A64:A65" si="11">A63+1</f>
        <v>52</v>
      </c>
      <c r="B64" s="25">
        <v>518</v>
      </c>
      <c r="C64" s="6" t="s">
        <v>85</v>
      </c>
      <c r="D64" s="1">
        <v>1</v>
      </c>
      <c r="E64" s="1" t="s">
        <v>48</v>
      </c>
      <c r="F64" s="32"/>
      <c r="G64" s="9">
        <f t="shared" ref="G64" si="12">D64*F64</f>
        <v>0</v>
      </c>
    </row>
    <row r="65" spans="1:17" x14ac:dyDescent="0.25">
      <c r="A65" s="22">
        <f t="shared" si="11"/>
        <v>53</v>
      </c>
      <c r="B65" s="25">
        <v>613</v>
      </c>
      <c r="C65" s="6" t="s">
        <v>71</v>
      </c>
      <c r="D65" s="1">
        <v>58</v>
      </c>
      <c r="E65" s="1" t="s">
        <v>51</v>
      </c>
      <c r="F65" s="32"/>
      <c r="G65" s="9">
        <f t="shared" si="9"/>
        <v>0</v>
      </c>
    </row>
    <row r="66" spans="1:17" s="22" customFormat="1" x14ac:dyDescent="0.25">
      <c r="A66" s="22">
        <f t="shared" si="10"/>
        <v>54</v>
      </c>
      <c r="B66" s="26" t="s">
        <v>70</v>
      </c>
      <c r="C66" s="23" t="s">
        <v>72</v>
      </c>
      <c r="D66" s="22">
        <v>69</v>
      </c>
      <c r="E66" s="22" t="s">
        <v>50</v>
      </c>
      <c r="F66" s="31"/>
      <c r="G66" s="24">
        <f t="shared" si="9"/>
        <v>0</v>
      </c>
      <c r="H66" s="24"/>
      <c r="I66" s="24"/>
      <c r="J66" s="24"/>
      <c r="K66" s="24"/>
      <c r="L66" s="24"/>
      <c r="M66" s="24"/>
      <c r="N66" s="24"/>
      <c r="O66" s="24"/>
      <c r="P66" s="24"/>
      <c r="Q66" s="24"/>
    </row>
    <row r="67" spans="1:17" s="22" customFormat="1" x14ac:dyDescent="0.25">
      <c r="A67" s="22">
        <f t="shared" si="10"/>
        <v>55</v>
      </c>
      <c r="B67" s="26">
        <v>518</v>
      </c>
      <c r="C67" s="23" t="s">
        <v>80</v>
      </c>
      <c r="D67" s="22">
        <v>94</v>
      </c>
      <c r="E67" s="22" t="s">
        <v>50</v>
      </c>
      <c r="F67" s="31"/>
      <c r="G67" s="24">
        <f t="shared" ref="G67:G69" si="13">D67*F67</f>
        <v>0</v>
      </c>
      <c r="H67" s="24"/>
      <c r="I67" s="24"/>
      <c r="J67" s="24"/>
      <c r="K67" s="24"/>
      <c r="L67" s="24"/>
      <c r="M67" s="24"/>
      <c r="N67" s="24"/>
      <c r="O67" s="24"/>
      <c r="P67" s="24"/>
      <c r="Q67" s="24"/>
    </row>
    <row r="68" spans="1:17" s="22" customFormat="1" x14ac:dyDescent="0.25">
      <c r="A68" s="22">
        <f t="shared" si="10"/>
        <v>56</v>
      </c>
      <c r="B68" s="26">
        <v>518</v>
      </c>
      <c r="C68" s="23" t="s">
        <v>81</v>
      </c>
      <c r="D68" s="22">
        <v>44</v>
      </c>
      <c r="E68" s="22" t="s">
        <v>50</v>
      </c>
      <c r="F68" s="31"/>
      <c r="G68" s="24">
        <f t="shared" si="13"/>
        <v>0</v>
      </c>
      <c r="H68" s="24"/>
      <c r="I68" s="24"/>
      <c r="J68" s="24"/>
      <c r="K68" s="24"/>
      <c r="L68" s="24"/>
      <c r="M68" s="24"/>
      <c r="N68" s="24"/>
      <c r="O68" s="24"/>
      <c r="P68" s="24"/>
      <c r="Q68" s="24"/>
    </row>
    <row r="69" spans="1:17" s="22" customFormat="1" x14ac:dyDescent="0.25">
      <c r="A69" s="22">
        <f t="shared" si="10"/>
        <v>57</v>
      </c>
      <c r="B69" s="26">
        <v>523</v>
      </c>
      <c r="C69" s="23" t="s">
        <v>82</v>
      </c>
      <c r="D69" s="22">
        <v>1</v>
      </c>
      <c r="E69" s="22" t="s">
        <v>53</v>
      </c>
      <c r="F69" s="31"/>
      <c r="G69" s="24">
        <f t="shared" si="13"/>
        <v>0</v>
      </c>
      <c r="H69" s="24"/>
      <c r="I69" s="24"/>
      <c r="J69" s="24"/>
      <c r="K69" s="24"/>
      <c r="L69" s="24"/>
      <c r="M69" s="24"/>
      <c r="N69" s="24"/>
      <c r="O69" s="24"/>
      <c r="P69" s="24"/>
      <c r="Q69" s="24"/>
    </row>
    <row r="70" spans="1:17" x14ac:dyDescent="0.25">
      <c r="B70" s="25"/>
      <c r="C70" s="6"/>
    </row>
    <row r="71" spans="1:17" ht="15.75" x14ac:dyDescent="0.25">
      <c r="B71" s="25"/>
      <c r="C71" s="5" t="s">
        <v>44</v>
      </c>
    </row>
    <row r="72" spans="1:17" x14ac:dyDescent="0.25">
      <c r="A72" s="1">
        <f>A69+1</f>
        <v>58</v>
      </c>
      <c r="B72" s="25">
        <v>616</v>
      </c>
      <c r="C72" s="6" t="s">
        <v>25</v>
      </c>
      <c r="D72" s="1">
        <v>1</v>
      </c>
      <c r="E72" s="1" t="s">
        <v>56</v>
      </c>
      <c r="F72" s="30"/>
      <c r="G72" s="9">
        <f>D72*F72</f>
        <v>0</v>
      </c>
    </row>
    <row r="73" spans="1:17" x14ac:dyDescent="0.25">
      <c r="B73" s="25"/>
      <c r="C73" s="6"/>
    </row>
    <row r="74" spans="1:17" ht="15.75" x14ac:dyDescent="0.25">
      <c r="B74" s="25"/>
      <c r="C74" s="5" t="s">
        <v>45</v>
      </c>
    </row>
    <row r="75" spans="1:17" x14ac:dyDescent="0.25">
      <c r="A75" s="1">
        <f>A72+1</f>
        <v>59</v>
      </c>
      <c r="B75" s="25">
        <v>614</v>
      </c>
      <c r="C75" s="6" t="s">
        <v>47</v>
      </c>
      <c r="D75" s="1">
        <v>1</v>
      </c>
      <c r="E75" s="1" t="s">
        <v>48</v>
      </c>
      <c r="F75" s="30"/>
      <c r="G75" s="9">
        <f>D75*F75</f>
        <v>0</v>
      </c>
    </row>
    <row r="76" spans="1:17" x14ac:dyDescent="0.25">
      <c r="A76" s="1">
        <f>A75+1</f>
        <v>60</v>
      </c>
      <c r="B76" s="25">
        <v>623</v>
      </c>
      <c r="C76" s="10" t="s">
        <v>68</v>
      </c>
      <c r="D76" s="1">
        <v>1</v>
      </c>
      <c r="E76" s="1" t="s">
        <v>48</v>
      </c>
      <c r="F76" s="32"/>
      <c r="G76" s="9">
        <f>D76*F76</f>
        <v>0</v>
      </c>
    </row>
    <row r="77" spans="1:17" x14ac:dyDescent="0.25">
      <c r="A77" s="1">
        <f>A76+1</f>
        <v>61</v>
      </c>
      <c r="B77" s="25">
        <v>624</v>
      </c>
      <c r="C77" s="6" t="s">
        <v>46</v>
      </c>
      <c r="D77" s="1">
        <v>1</v>
      </c>
      <c r="E77" s="1" t="s">
        <v>48</v>
      </c>
      <c r="F77" s="32"/>
      <c r="G77" s="9">
        <f>D77*F77</f>
        <v>0</v>
      </c>
    </row>
    <row r="78" spans="1:17" x14ac:dyDescent="0.25">
      <c r="C78" s="6"/>
    </row>
    <row r="79" spans="1:17" x14ac:dyDescent="0.25">
      <c r="C79" s="6"/>
    </row>
    <row r="80" spans="1:17" ht="15.75" x14ac:dyDescent="0.25">
      <c r="C80" s="37" t="s">
        <v>83</v>
      </c>
      <c r="D80" s="37"/>
      <c r="E80" s="11"/>
      <c r="F80" s="36">
        <f>SUM(G5:G77)</f>
        <v>5000</v>
      </c>
      <c r="G80" s="36"/>
      <c r="H80" s="38"/>
      <c r="I80" s="38"/>
      <c r="J80" s="34"/>
      <c r="K80" s="34"/>
      <c r="L80" s="35"/>
      <c r="M80" s="35"/>
      <c r="N80" s="36"/>
      <c r="O80" s="36"/>
      <c r="P80" s="12"/>
      <c r="Q80" s="12"/>
    </row>
    <row r="81" spans="3:3" x14ac:dyDescent="0.25">
      <c r="C81" s="6"/>
    </row>
    <row r="82" spans="3:3" x14ac:dyDescent="0.25">
      <c r="C82" s="6"/>
    </row>
    <row r="83" spans="3:3" x14ac:dyDescent="0.25">
      <c r="C83" s="6"/>
    </row>
    <row r="84" spans="3:3" x14ac:dyDescent="0.25">
      <c r="C84" s="6"/>
    </row>
    <row r="85" spans="3:3" x14ac:dyDescent="0.25">
      <c r="C85" s="6"/>
    </row>
    <row r="86" spans="3:3" x14ac:dyDescent="0.25">
      <c r="C86" s="6"/>
    </row>
    <row r="87" spans="3:3" x14ac:dyDescent="0.25">
      <c r="C87" s="6"/>
    </row>
    <row r="88" spans="3:3" x14ac:dyDescent="0.25">
      <c r="C88" s="6"/>
    </row>
    <row r="89" spans="3:3" x14ac:dyDescent="0.25">
      <c r="C89" s="6"/>
    </row>
    <row r="90" spans="3:3" x14ac:dyDescent="0.25">
      <c r="C90" s="6"/>
    </row>
    <row r="91" spans="3:3" x14ac:dyDescent="0.25">
      <c r="C91" s="6"/>
    </row>
    <row r="92" spans="3:3" x14ac:dyDescent="0.25">
      <c r="C92" s="6"/>
    </row>
    <row r="93" spans="3:3" x14ac:dyDescent="0.25">
      <c r="C93" s="6"/>
    </row>
    <row r="94" spans="3:3" x14ac:dyDescent="0.25">
      <c r="C94" s="6"/>
    </row>
    <row r="95" spans="3:3" x14ac:dyDescent="0.25">
      <c r="C95" s="6"/>
    </row>
    <row r="96" spans="3:3" x14ac:dyDescent="0.25">
      <c r="C96" s="6"/>
    </row>
    <row r="97" spans="3:3" x14ac:dyDescent="0.25">
      <c r="C97" s="6"/>
    </row>
    <row r="98" spans="3:3" x14ac:dyDescent="0.25">
      <c r="C98" s="6"/>
    </row>
  </sheetData>
  <sheetProtection algorithmName="SHA-512" hashValue="LN12Fbm5oKEIjZI9SX0CtHp7fA6kFVTrR3YntP0AoM4eYwoppeTXJtdX3/y+8Xsr/u/LgDBZ9J/BrDOndWCA7g==" saltValue="CJDSUvTVj7+X3DKw6MnFZQ==" spinCount="100000" sheet="1" objects="1" scenarios="1" selectLockedCells="1"/>
  <mergeCells count="6">
    <mergeCell ref="J80:K80"/>
    <mergeCell ref="L80:M80"/>
    <mergeCell ref="N80:O80"/>
    <mergeCell ref="C80:D80"/>
    <mergeCell ref="F80:G80"/>
    <mergeCell ref="H80:I80"/>
  </mergeCells>
  <pageMargins left="0.7" right="0.7" top="0.75" bottom="0.75" header="0.3" footer="0.3"/>
  <pageSetup scale="80" fitToHeight="2" orientation="portrait" r:id="rId1"/>
  <headerFooter>
    <oddHeader>&amp;C&amp;"-,Bold"&amp;14UNIT PRICES
GRUBB ROAD BRIDGE
PID 104252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Meyer</dc:creator>
  <cp:lastModifiedBy>Ron Meyer</cp:lastModifiedBy>
  <cp:lastPrinted>2019-01-14T20:05:11Z</cp:lastPrinted>
  <dcterms:created xsi:type="dcterms:W3CDTF">2016-06-10T12:27:52Z</dcterms:created>
  <dcterms:modified xsi:type="dcterms:W3CDTF">2019-01-28T18:19:29Z</dcterms:modified>
</cp:coreProperties>
</file>